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7170" activeTab="0"/>
  </bookViews>
  <sheets>
    <sheet name="1. декабрь 2019 г." sheetId="1" r:id="rId1"/>
  </sheets>
  <externalReferences>
    <externalReference r:id="rId4"/>
  </externalReferences>
  <definedNames>
    <definedName name="_xlnm.Print_Titles" localSheetId="0">'1. декабрь 2019 г.'!$10:$12</definedName>
  </definedNames>
  <calcPr fullCalcOnLoad="1"/>
</workbook>
</file>

<file path=xl/sharedStrings.xml><?xml version="1.0" encoding="utf-8"?>
<sst xmlns="http://schemas.openxmlformats.org/spreadsheetml/2006/main" count="66" uniqueCount="52">
  <si>
    <t>Информация о дебиторской и кредиторской задолженности по расходам</t>
  </si>
  <si>
    <t xml:space="preserve">Наименование учреждения: </t>
  </si>
  <si>
    <t xml:space="preserve">Вид деятельности: </t>
  </si>
  <si>
    <t>Периодичность:</t>
  </si>
  <si>
    <t>месячная</t>
  </si>
  <si>
    <t>Единица измерения:</t>
  </si>
  <si>
    <t>руб.</t>
  </si>
  <si>
    <t>№ п/п</t>
  </si>
  <si>
    <t>Наименование показателя</t>
  </si>
  <si>
    <t>_
_
_
_</t>
  </si>
  <si>
    <t>Код КОСГУ</t>
  </si>
  <si>
    <t>Код счета</t>
  </si>
  <si>
    <t>Остаток на начало года</t>
  </si>
  <si>
    <t>Утвержденные бюджетные /сметные/ назначения с учетом внесенных изменений</t>
  </si>
  <si>
    <t>Фактические расходы</t>
  </si>
  <si>
    <t xml:space="preserve">Кассовые расходы </t>
  </si>
  <si>
    <t xml:space="preserve">Остаток на конец отчетного периода </t>
  </si>
  <si>
    <t>Отклонения от остатков на конец года</t>
  </si>
  <si>
    <t>Кредиторская задолженность за отчетный месяц</t>
  </si>
  <si>
    <t xml:space="preserve">Просроченная кредиторская задолженность /гр.11-гр.13/ </t>
  </si>
  <si>
    <t>_
_
_</t>
  </si>
  <si>
    <t>дебет</t>
  </si>
  <si>
    <t>кредит</t>
  </si>
  <si>
    <t>Руководитель:</t>
  </si>
  <si>
    <t>(подпись)</t>
  </si>
  <si>
    <t>(расшифровка подписи)</t>
  </si>
  <si>
    <t>Главный бухгалтер:</t>
  </si>
  <si>
    <t>МБДОУ "Тутальский детский сад"</t>
  </si>
  <si>
    <t>Субсидия на выполнение государственного(муниципального) задания</t>
  </si>
  <si>
    <t>Заработная плата</t>
  </si>
  <si>
    <t>211</t>
  </si>
  <si>
    <t/>
  </si>
  <si>
    <t>Начисления на выплаты по оплате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</si>
  <si>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</si>
  <si>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</si>
  <si>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</si>
  <si>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</si>
  <si>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</si>
  <si>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</si>
  <si>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</si>
  <si>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</si>
  <si>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</si>
  <si>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</si>
  <si>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</si>
  <si>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Налоги, пошлины, сборы</t>
  </si>
  <si>
    <t>291</t>
  </si>
  <si>
    <t>Увеличение стоимости материальных запасов (расходование материальных запасов)</t>
  </si>
  <si>
    <t>ВСЕГО:</t>
  </si>
  <si>
    <t>З. И. Евсеева</t>
  </si>
  <si>
    <t>А. В. Гончарова</t>
  </si>
  <si>
    <t>на «01» января 2020 г.</t>
  </si>
  <si>
    <t>340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</si>
</sst>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8"/>
      <name val="Arial Cyr"/>
      <family val="0"/>
    </font>
    <font>
      <sz val="11"/>
      <color indexed="8"/>
      <name val="Calibri"/>
      <family val="2"/>
    </font>
    <font>
      <sz val="7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7"/>
      <name val="Tahoma"/>
      <family val="2"/>
    </font>
    <font>
      <sz val="9"/>
      <color indexed="20"/>
      <name val="Tahoma"/>
      <family val="2"/>
    </font>
    <font>
      <sz val="9"/>
      <color indexed="60"/>
      <name val="Tahoma"/>
      <family val="2"/>
    </font>
    <font>
      <sz val="9"/>
      <color indexed="62"/>
      <name val="Tahoma"/>
      <family val="2"/>
    </font>
    <font>
      <b/>
      <sz val="9"/>
      <color indexed="63"/>
      <name val="Tahoma"/>
      <family val="2"/>
    </font>
    <font>
      <b/>
      <sz val="9"/>
      <color indexed="52"/>
      <name val="Tahoma"/>
      <family val="2"/>
    </font>
    <font>
      <sz val="9"/>
      <color indexed="52"/>
      <name val="Tahoma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9"/>
      <color indexed="8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 wrapText="1"/>
    </xf>
    <xf numFmtId="4" fontId="0" fillId="0" borderId="0" xfId="0" applyNumberFormat="1" applyFont="1" applyAlignment="1">
      <alignment vertical="top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\&#1052;&#1086;&#1080;%20&#1076;&#1086;&#1082;&#1091;&#1084;&#1077;&#1085;&#1090;&#1099;\&#1045;&#1078;&#1077;&#1084;&#1077;&#1089;&#1103;&#1095;&#1085;&#1099;&#1077;%20&#1086;&#1090;&#1095;&#1077;&#1090;&#1099;%20&#1058;&#1044;&#1057;\&#1076;&#1077;&#1082;&#1072;&#1073;&#1088;&#1100;%20&#1058;&#104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работная плата"/>
      <sheetName val="Аутсорсинг"/>
      <sheetName val="Кредиторка"/>
    </sheetNames>
    <sheetDataSet>
      <sheetData sheetId="0">
        <row r="7">
          <cell r="D7">
            <v>1674237</v>
          </cell>
          <cell r="F7">
            <v>1674236.44</v>
          </cell>
        </row>
        <row r="8">
          <cell r="D8">
            <v>505619</v>
          </cell>
          <cell r="F8">
            <v>502330.9199999999</v>
          </cell>
        </row>
        <row r="11">
          <cell r="D11">
            <v>2286445</v>
          </cell>
          <cell r="F11">
            <v>2286442.27</v>
          </cell>
        </row>
        <row r="12">
          <cell r="D12">
            <v>690506</v>
          </cell>
          <cell r="F12">
            <v>687082.1699999999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tabSelected="1" zoomScalePageLayoutView="0" workbookViewId="0" topLeftCell="D1">
      <selection activeCell="D1" sqref="D1:O31"/>
    </sheetView>
  </sheetViews>
  <sheetFormatPr defaultColWidth="10.8515625" defaultRowHeight="12"/>
  <cols>
    <col min="1" max="1" width="4.421875" style="0" customWidth="1"/>
    <col min="2" max="2" width="44.7109375" style="0" customWidth="1"/>
    <col min="3" max="3" width="148.7109375" style="0" hidden="1" customWidth="1"/>
    <col min="4" max="4" width="9.421875" style="0" customWidth="1"/>
    <col min="5" max="5" width="11.140625" style="0" customWidth="1"/>
    <col min="6" max="15" width="14.8515625" style="0" customWidth="1"/>
  </cols>
  <sheetData>
    <row r="1" spans="1:15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2.75">
      <c r="A2" s="3"/>
      <c r="B2" s="3"/>
      <c r="C2" s="3"/>
      <c r="D2" s="27" t="s">
        <v>0</v>
      </c>
      <c r="E2" s="27"/>
      <c r="F2" s="27"/>
      <c r="G2" s="27"/>
      <c r="H2" s="27"/>
      <c r="I2" s="27"/>
      <c r="J2" s="27"/>
      <c r="K2" s="27"/>
      <c r="L2" s="27"/>
      <c r="M2" s="3"/>
      <c r="N2" s="3"/>
      <c r="O2" s="3"/>
    </row>
    <row r="3" spans="1:15" ht="11.25">
      <c r="A3" s="3"/>
      <c r="B3" s="4"/>
      <c r="C3" s="4"/>
      <c r="D3" s="28" t="s">
        <v>50</v>
      </c>
      <c r="E3" s="28"/>
      <c r="F3" s="28"/>
      <c r="G3" s="28"/>
      <c r="H3" s="28"/>
      <c r="I3" s="28"/>
      <c r="J3" s="28"/>
      <c r="K3" s="28"/>
      <c r="L3" s="28"/>
      <c r="M3" s="3"/>
      <c r="N3" s="3"/>
      <c r="O3" s="3"/>
    </row>
    <row r="4" spans="1:15" ht="11.25">
      <c r="A4" s="3"/>
      <c r="B4" s="3"/>
      <c r="C4" s="3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1.25">
      <c r="A5" s="3"/>
      <c r="B5" s="3"/>
      <c r="C5" s="24" t="s">
        <v>27</v>
      </c>
      <c r="D5" s="5"/>
      <c r="E5" s="6" t="s">
        <v>1</v>
      </c>
      <c r="F5" s="29" t="s">
        <v>27</v>
      </c>
      <c r="G5" s="29"/>
      <c r="H5" s="29"/>
      <c r="I5" s="29"/>
      <c r="J5" s="29"/>
      <c r="K5" s="29"/>
      <c r="L5" s="29"/>
      <c r="M5" s="29"/>
      <c r="N5" s="29"/>
      <c r="O5" s="29"/>
    </row>
    <row r="6" spans="1:15" ht="11.25">
      <c r="A6" s="3"/>
      <c r="B6" s="3"/>
      <c r="C6" s="3"/>
      <c r="D6" s="5"/>
      <c r="E6" s="6" t="s">
        <v>2</v>
      </c>
      <c r="F6" s="7" t="s">
        <v>28</v>
      </c>
      <c r="G6" s="8"/>
      <c r="H6" s="8"/>
      <c r="I6" s="8"/>
      <c r="J6" s="8"/>
      <c r="K6" s="8"/>
      <c r="L6" s="9"/>
      <c r="M6" s="8"/>
      <c r="N6" s="3"/>
      <c r="O6" s="3"/>
    </row>
    <row r="7" spans="1:15" ht="11.25">
      <c r="A7" s="3"/>
      <c r="B7" s="3"/>
      <c r="C7" s="3"/>
      <c r="D7" s="5"/>
      <c r="E7" s="6" t="s">
        <v>3</v>
      </c>
      <c r="F7" s="10" t="s">
        <v>4</v>
      </c>
      <c r="G7" s="8"/>
      <c r="H7" s="8"/>
      <c r="I7" s="3"/>
      <c r="J7" s="3"/>
      <c r="K7" s="3"/>
      <c r="L7" s="3"/>
      <c r="M7" s="3"/>
      <c r="N7" s="3"/>
      <c r="O7" s="3"/>
    </row>
    <row r="8" spans="1:15" ht="11.25">
      <c r="A8" s="3"/>
      <c r="B8" s="3"/>
      <c r="C8" s="3"/>
      <c r="D8" s="5"/>
      <c r="E8" s="5" t="s">
        <v>5</v>
      </c>
      <c r="F8" s="11" t="s">
        <v>6</v>
      </c>
      <c r="G8" s="3"/>
      <c r="H8" s="3"/>
      <c r="I8" s="3"/>
      <c r="J8" s="3"/>
      <c r="K8" s="3"/>
      <c r="L8" s="3"/>
      <c r="M8" s="3"/>
      <c r="N8" s="3"/>
      <c r="O8" s="3"/>
    </row>
    <row r="9" spans="1:15" ht="11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45">
      <c r="A10" s="26" t="s">
        <v>7</v>
      </c>
      <c r="B10" s="26" t="s">
        <v>8</v>
      </c>
      <c r="C10" s="13" t="s">
        <v>9</v>
      </c>
      <c r="D10" s="26" t="s">
        <v>10</v>
      </c>
      <c r="E10" s="26" t="s">
        <v>11</v>
      </c>
      <c r="F10" s="30" t="s">
        <v>12</v>
      </c>
      <c r="G10" s="26"/>
      <c r="H10" s="30" t="s">
        <v>13</v>
      </c>
      <c r="I10" s="26" t="s">
        <v>14</v>
      </c>
      <c r="J10" s="26" t="s">
        <v>15</v>
      </c>
      <c r="K10" s="26" t="s">
        <v>16</v>
      </c>
      <c r="L10" s="26"/>
      <c r="M10" s="30" t="s">
        <v>17</v>
      </c>
      <c r="N10" s="26" t="s">
        <v>18</v>
      </c>
      <c r="O10" s="26" t="s">
        <v>19</v>
      </c>
    </row>
    <row r="11" spans="1:15" ht="33.75">
      <c r="A11" s="26"/>
      <c r="B11" s="26"/>
      <c r="C11" s="14" t="s">
        <v>20</v>
      </c>
      <c r="D11" s="26"/>
      <c r="E11" s="26"/>
      <c r="F11" s="12" t="s">
        <v>21</v>
      </c>
      <c r="G11" s="12" t="s">
        <v>22</v>
      </c>
      <c r="H11" s="26"/>
      <c r="I11" s="26"/>
      <c r="J11" s="26"/>
      <c r="K11" s="12" t="s">
        <v>21</v>
      </c>
      <c r="L11" s="12" t="s">
        <v>22</v>
      </c>
      <c r="M11" s="26"/>
      <c r="N11" s="26"/>
      <c r="O11" s="26"/>
    </row>
    <row r="12" spans="1:15" ht="11.25">
      <c r="A12" s="15">
        <v>1</v>
      </c>
      <c r="B12" s="15">
        <v>2</v>
      </c>
      <c r="C12" s="15"/>
      <c r="D12" s="15">
        <v>3</v>
      </c>
      <c r="E12" s="15">
        <v>4</v>
      </c>
      <c r="F12" s="15">
        <v>5</v>
      </c>
      <c r="G12" s="15">
        <v>6</v>
      </c>
      <c r="H12" s="1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</row>
    <row r="13" spans="1:15" ht="11.25">
      <c r="A13" s="16">
        <v>1</v>
      </c>
      <c r="B13" s="17" t="s">
        <v>29</v>
      </c>
      <c r="C13" s="18" t="b">
        <v>0</v>
      </c>
      <c r="D13" s="19" t="s">
        <v>30</v>
      </c>
      <c r="E13" s="19" t="s">
        <v>31</v>
      </c>
      <c r="F13" s="20"/>
      <c r="G13" s="20">
        <v>249607.9</v>
      </c>
      <c r="H13" s="20">
        <f>'[1]заработная плата'!$D$7+'[1]заработная плата'!$D$11</f>
        <v>3960682</v>
      </c>
      <c r="I13" s="20">
        <f>'[1]заработная плата'!$F$7+'[1]заработная плата'!$F$11</f>
        <v>3960678.71</v>
      </c>
      <c r="J13" s="20">
        <v>3955318.78</v>
      </c>
      <c r="K13" s="20"/>
      <c r="L13" s="20">
        <f>G13+I13-J13</f>
        <v>254967.83000000054</v>
      </c>
      <c r="M13" s="20">
        <v>0</v>
      </c>
      <c r="N13" s="20"/>
      <c r="O13" s="20"/>
    </row>
    <row r="14" spans="1:15" ht="11.25">
      <c r="A14" s="16">
        <v>3</v>
      </c>
      <c r="B14" s="17" t="s">
        <v>32</v>
      </c>
      <c r="C14" s="18" t="b">
        <v>0</v>
      </c>
      <c r="D14" s="19" t="s">
        <v>33</v>
      </c>
      <c r="E14" s="19" t="s">
        <v>31</v>
      </c>
      <c r="F14" s="20"/>
      <c r="G14" s="20">
        <v>75381.59</v>
      </c>
      <c r="H14" s="20">
        <f>'[1]заработная плата'!$D$8+'[1]заработная плата'!$D$12</f>
        <v>1196125</v>
      </c>
      <c r="I14" s="20">
        <f>'[1]заработная плата'!$F$8+'[1]заработная плата'!$F$12</f>
        <v>1189413.0899999999</v>
      </c>
      <c r="J14" s="20">
        <v>1124112.94</v>
      </c>
      <c r="K14" s="20"/>
      <c r="L14" s="20">
        <f>G14+I14-J14</f>
        <v>140681.74</v>
      </c>
      <c r="M14" s="20">
        <v>0</v>
      </c>
      <c r="N14" s="20"/>
      <c r="O14" s="20"/>
    </row>
    <row r="15" spans="1:15" ht="11.25">
      <c r="A15" s="16">
        <v>4</v>
      </c>
      <c r="B15" s="17" t="s">
        <v>34</v>
      </c>
      <c r="C15" s="18" t="b">
        <v>0</v>
      </c>
      <c r="D15" s="19" t="s">
        <v>35</v>
      </c>
      <c r="E15" s="19" t="s">
        <v>31</v>
      </c>
      <c r="F15" s="20">
        <v>982.48</v>
      </c>
      <c r="G15" s="20"/>
      <c r="H15" s="20">
        <v>4588.04</v>
      </c>
      <c r="I15" s="20">
        <v>6054.62</v>
      </c>
      <c r="J15" s="20">
        <v>4588.04</v>
      </c>
      <c r="K15" s="20"/>
      <c r="L15" s="20">
        <f>I15-F15-J15</f>
        <v>484.09999999999945</v>
      </c>
      <c r="M15" s="20">
        <v>0</v>
      </c>
      <c r="N15" s="20"/>
      <c r="O15" s="20"/>
    </row>
    <row r="16" spans="1:15" ht="11.25">
      <c r="A16" s="16">
        <v>5</v>
      </c>
      <c r="B16" s="17" t="s">
        <v>36</v>
      </c>
      <c r="C16" s="18" t="b">
        <v>0</v>
      </c>
      <c r="D16" s="19" t="s">
        <v>37</v>
      </c>
      <c r="E16" s="19" t="s">
        <v>31</v>
      </c>
      <c r="F16" s="20"/>
      <c r="G16" s="20"/>
      <c r="H16" s="20">
        <v>32500</v>
      </c>
      <c r="I16" s="20">
        <v>32500</v>
      </c>
      <c r="J16" s="20">
        <v>32500</v>
      </c>
      <c r="K16" s="20"/>
      <c r="L16" s="20"/>
      <c r="M16" s="20">
        <v>0</v>
      </c>
      <c r="N16" s="20"/>
      <c r="O16" s="20"/>
    </row>
    <row r="17" spans="1:15" ht="11.25">
      <c r="A17" s="16">
        <v>6</v>
      </c>
      <c r="B17" s="17" t="s">
        <v>38</v>
      </c>
      <c r="C17" s="18" t="b">
        <v>0</v>
      </c>
      <c r="D17" s="19" t="s">
        <v>39</v>
      </c>
      <c r="E17" s="19" t="s">
        <v>31</v>
      </c>
      <c r="F17" s="20"/>
      <c r="G17" s="20">
        <v>7485.92</v>
      </c>
      <c r="H17" s="20">
        <v>138932.36</v>
      </c>
      <c r="I17" s="20">
        <v>130545.6</v>
      </c>
      <c r="J17" s="20">
        <v>138932.36</v>
      </c>
      <c r="K17" s="20">
        <f>J17-G17-I17</f>
        <v>900.8399999999674</v>
      </c>
      <c r="L17" s="20"/>
      <c r="M17" s="20">
        <v>0</v>
      </c>
      <c r="N17" s="20"/>
      <c r="O17" s="20"/>
    </row>
    <row r="18" spans="1:15" ht="11.25">
      <c r="A18" s="16">
        <v>8</v>
      </c>
      <c r="B18" s="17" t="s">
        <v>40</v>
      </c>
      <c r="C18" s="18" t="b">
        <v>0</v>
      </c>
      <c r="D18" s="19" t="s">
        <v>41</v>
      </c>
      <c r="E18" s="19" t="s">
        <v>31</v>
      </c>
      <c r="F18" s="20"/>
      <c r="G18" s="20">
        <v>11354.42</v>
      </c>
      <c r="H18" s="20">
        <v>50443.87</v>
      </c>
      <c r="I18" s="20">
        <v>84026.99</v>
      </c>
      <c r="J18" s="20">
        <v>50453.87</v>
      </c>
      <c r="K18" s="20"/>
      <c r="L18" s="20">
        <f>G18+I18-J18</f>
        <v>44927.54</v>
      </c>
      <c r="M18" s="20">
        <v>0</v>
      </c>
      <c r="N18" s="20"/>
      <c r="O18" s="20"/>
    </row>
    <row r="19" spans="1:15" ht="11.25">
      <c r="A19" s="16">
        <v>9</v>
      </c>
      <c r="B19" s="17" t="s">
        <v>42</v>
      </c>
      <c r="C19" s="18" t="b">
        <v>0</v>
      </c>
      <c r="D19" s="19" t="s">
        <v>43</v>
      </c>
      <c r="E19" s="19" t="s">
        <v>31</v>
      </c>
      <c r="F19" s="20"/>
      <c r="G19" s="20">
        <v>5280</v>
      </c>
      <c r="H19" s="20">
        <v>43036.82</v>
      </c>
      <c r="I19" s="20">
        <v>37756.82</v>
      </c>
      <c r="J19" s="20">
        <v>43036.82</v>
      </c>
      <c r="K19" s="20"/>
      <c r="L19" s="20">
        <f>G19+I19-J19</f>
        <v>0</v>
      </c>
      <c r="M19" s="20">
        <v>0</v>
      </c>
      <c r="N19" s="20"/>
      <c r="O19" s="20"/>
    </row>
    <row r="20" spans="1:15" ht="11.25">
      <c r="A20" s="16">
        <v>18</v>
      </c>
      <c r="B20" s="17" t="s">
        <v>44</v>
      </c>
      <c r="C20" s="18" t="b">
        <v>0</v>
      </c>
      <c r="D20" s="19" t="s">
        <v>45</v>
      </c>
      <c r="E20" s="19" t="s">
        <v>31</v>
      </c>
      <c r="F20" s="20">
        <v>11978</v>
      </c>
      <c r="G20" s="20">
        <v>44</v>
      </c>
      <c r="H20" s="20">
        <v>1964.3</v>
      </c>
      <c r="I20" s="20">
        <v>13898.3</v>
      </c>
      <c r="J20" s="20">
        <v>1964.3</v>
      </c>
      <c r="K20" s="20"/>
      <c r="L20" s="20">
        <f>G20+I20-F20-J20</f>
        <v>0</v>
      </c>
      <c r="M20" s="20">
        <v>0</v>
      </c>
      <c r="N20" s="20"/>
      <c r="O20" s="20"/>
    </row>
    <row r="21" spans="1:15" ht="22.5">
      <c r="A21" s="16">
        <v>22</v>
      </c>
      <c r="B21" s="17" t="s">
        <v>46</v>
      </c>
      <c r="C21" s="18" t="b">
        <v>0</v>
      </c>
      <c r="D21" s="19" t="s">
        <v>51</v>
      </c>
      <c r="E21" s="19" t="s">
        <v>31</v>
      </c>
      <c r="F21" s="20">
        <v>50638.95</v>
      </c>
      <c r="G21" s="20"/>
      <c r="H21" s="20">
        <v>309900.72</v>
      </c>
      <c r="I21" s="20">
        <v>372382.35</v>
      </c>
      <c r="J21" s="20">
        <v>309900.72</v>
      </c>
      <c r="K21" s="20"/>
      <c r="L21" s="20">
        <f>I21-F21-J21</f>
        <v>11842.679999999993</v>
      </c>
      <c r="M21" s="20">
        <v>0</v>
      </c>
      <c r="N21" s="20"/>
      <c r="O21" s="20"/>
    </row>
    <row r="22" spans="1:15" ht="11.25">
      <c r="A22" s="16">
        <v>99</v>
      </c>
      <c r="B22" s="17" t="s">
        <v>47</v>
      </c>
      <c r="C22" s="18" t="b">
        <v>0</v>
      </c>
      <c r="D22" s="19"/>
      <c r="E22" s="19" t="s">
        <v>31</v>
      </c>
      <c r="F22" s="20">
        <f>F13+F14+F15+F16+F17+F18+F19+F20+F21</f>
        <v>63599.42999999999</v>
      </c>
      <c r="G22" s="20">
        <f aca="true" t="shared" si="0" ref="G22:L22">G13+G14+G15+G16+G17+G18+G19+G20+G21</f>
        <v>349153.82999999996</v>
      </c>
      <c r="H22" s="20">
        <f t="shared" si="0"/>
        <v>5738173.11</v>
      </c>
      <c r="I22" s="20">
        <f t="shared" si="0"/>
        <v>5827256.4799999995</v>
      </c>
      <c r="J22" s="20">
        <f t="shared" si="0"/>
        <v>5660807.83</v>
      </c>
      <c r="K22" s="20">
        <f t="shared" si="0"/>
        <v>900.8399999999674</v>
      </c>
      <c r="L22" s="20">
        <f t="shared" si="0"/>
        <v>452903.8900000005</v>
      </c>
      <c r="M22" s="20">
        <v>0</v>
      </c>
      <c r="N22" s="20"/>
      <c r="O22" s="20"/>
    </row>
    <row r="23" spans="1:15" ht="11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25"/>
      <c r="M23" s="3"/>
      <c r="N23" s="3"/>
      <c r="O23" s="3"/>
    </row>
    <row r="24" spans="1:15" ht="11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1.25" customHeight="1">
      <c r="A25" s="3"/>
      <c r="B25" s="5" t="s">
        <v>23</v>
      </c>
      <c r="C25" s="5"/>
      <c r="D25" s="3"/>
      <c r="E25" s="21"/>
      <c r="F25" s="33" t="s">
        <v>48</v>
      </c>
      <c r="G25" s="33"/>
      <c r="H25" s="33"/>
      <c r="I25" s="3"/>
      <c r="J25" s="3"/>
      <c r="K25" s="3"/>
      <c r="L25" s="25"/>
      <c r="M25" s="3"/>
      <c r="N25" s="3"/>
      <c r="O25" s="3"/>
    </row>
    <row r="26" spans="1:15" ht="9.75" customHeight="1">
      <c r="A26" s="1"/>
      <c r="B26" s="2"/>
      <c r="C26" s="2"/>
      <c r="D26" s="31" t="s">
        <v>24</v>
      </c>
      <c r="E26" s="31"/>
      <c r="F26" s="32" t="s">
        <v>25</v>
      </c>
      <c r="G26" s="32"/>
      <c r="H26" s="32"/>
      <c r="I26" s="1"/>
      <c r="J26" s="1"/>
      <c r="K26" s="1"/>
      <c r="L26" s="1"/>
      <c r="M26" s="1"/>
      <c r="N26" s="1"/>
      <c r="O26" s="1"/>
    </row>
    <row r="27" spans="1:15" ht="11.25" customHeight="1">
      <c r="A27" s="3"/>
      <c r="B27" s="5"/>
      <c r="C27" s="5"/>
      <c r="D27" s="22"/>
      <c r="E27" s="3"/>
      <c r="F27" s="23"/>
      <c r="G27" s="3"/>
      <c r="H27" s="3"/>
      <c r="I27" s="3"/>
      <c r="J27" s="3"/>
      <c r="K27" s="3"/>
      <c r="L27" s="3"/>
      <c r="M27" s="3"/>
      <c r="N27" s="3"/>
      <c r="O27" s="3"/>
    </row>
    <row r="28" spans="1:15" ht="11.25" customHeight="1">
      <c r="A28" s="3"/>
      <c r="B28" s="5"/>
      <c r="C28" s="5"/>
      <c r="D28" s="22"/>
      <c r="E28" s="3"/>
      <c r="F28" s="23"/>
      <c r="G28" s="3"/>
      <c r="H28" s="3"/>
      <c r="I28" s="3"/>
      <c r="J28" s="3"/>
      <c r="K28" s="3"/>
      <c r="L28" s="3"/>
      <c r="M28" s="3"/>
      <c r="N28" s="3"/>
      <c r="O28" s="3"/>
    </row>
    <row r="29" spans="1:15" ht="11.25" customHeight="1">
      <c r="A29" s="3"/>
      <c r="B29" s="5" t="s">
        <v>26</v>
      </c>
      <c r="C29" s="5"/>
      <c r="D29" s="3"/>
      <c r="E29" s="21"/>
      <c r="F29" s="33" t="s">
        <v>49</v>
      </c>
      <c r="G29" s="33"/>
      <c r="H29" s="33"/>
      <c r="I29" s="3"/>
      <c r="J29" s="3"/>
      <c r="K29" s="3"/>
      <c r="L29" s="3"/>
      <c r="M29" s="3"/>
      <c r="N29" s="3"/>
      <c r="O29" s="3"/>
    </row>
    <row r="30" spans="1:15" ht="9.75" customHeight="1">
      <c r="A30" s="1"/>
      <c r="B30" s="2"/>
      <c r="C30" s="2"/>
      <c r="D30" s="31" t="s">
        <v>24</v>
      </c>
      <c r="E30" s="31"/>
      <c r="F30" s="32" t="s">
        <v>25</v>
      </c>
      <c r="G30" s="32"/>
      <c r="H30" s="32"/>
      <c r="I30" s="1"/>
      <c r="J30" s="1"/>
      <c r="K30" s="1"/>
      <c r="L30" s="1"/>
      <c r="M30" s="1"/>
      <c r="N30" s="1"/>
      <c r="O30" s="1"/>
    </row>
  </sheetData>
  <sheetProtection/>
  <mergeCells count="21">
    <mergeCell ref="D30:E30"/>
    <mergeCell ref="F30:H30"/>
    <mergeCell ref="M10:M11"/>
    <mergeCell ref="N10:N11"/>
    <mergeCell ref="F25:H25"/>
    <mergeCell ref="D26:E26"/>
    <mergeCell ref="F26:H26"/>
    <mergeCell ref="F29:H29"/>
    <mergeCell ref="O10:O11"/>
    <mergeCell ref="D2:L2"/>
    <mergeCell ref="D3:L3"/>
    <mergeCell ref="F5:O5"/>
    <mergeCell ref="I10:I11"/>
    <mergeCell ref="F10:G10"/>
    <mergeCell ref="H10:H11"/>
    <mergeCell ref="J10:J11"/>
    <mergeCell ref="K10:L10"/>
    <mergeCell ref="A10:A11"/>
    <mergeCell ref="B10:B11"/>
    <mergeCell ref="D10:D11"/>
    <mergeCell ref="E10:E11"/>
  </mergeCells>
  <conditionalFormatting sqref="A13:O22">
    <cfRule type="expression" priority="1" dxfId="0" stopIfTrue="1">
      <formula>N($C13)&lt;&gt;0</formula>
    </cfRule>
  </conditionalFormatting>
  <printOptions/>
  <pageMargins left="0.1968503937007874" right="0" top="0.5905511811023623" bottom="0.3937007874015748" header="0.5905511811023623" footer="0.1968503937007874"/>
  <pageSetup fitToHeight="100" fitToWidth="1" horizontalDpi="300" verticalDpi="300" orientation="landscape" paperSize="9" r:id="rId1"/>
  <headerFooter alignWithMargins="0">
    <oddHeader xml:space="preserve">&amp;C </oddHeader>
    <oddFooter>&amp;C&amp;7-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Бухгалтер</cp:lastModifiedBy>
  <cp:lastPrinted>2020-01-13T05:55:51Z</cp:lastPrinted>
  <dcterms:created xsi:type="dcterms:W3CDTF">2019-01-15T10:24:37Z</dcterms:created>
  <dcterms:modified xsi:type="dcterms:W3CDTF">2020-01-13T05:56:15Z</dcterms:modified>
  <cp:category/>
  <cp:version/>
  <cp:contentType/>
  <cp:contentStatus/>
</cp:coreProperties>
</file>